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rco/Desktop/"/>
    </mc:Choice>
  </mc:AlternateContent>
  <xr:revisionPtr revIDLastSave="0" documentId="13_ncr:1_{EEAAC9FE-E568-4D4C-BF90-FFA10C251190}" xr6:coauthVersionLast="36" xr6:coauthVersionMax="47" xr10:uidLastSave="{00000000-0000-0000-0000-000000000000}"/>
  <bookViews>
    <workbookView xWindow="0" yWindow="500" windowWidth="32880" windowHeight="16280" xr2:uid="{00000000-000D-0000-FFFF-FFFF00000000}"/>
  </bookViews>
  <sheets>
    <sheet name="Foglio1" sheetId="1" r:id="rId1"/>
  </sheets>
  <definedNames>
    <definedName name="_xlnm.Print_Area" localSheetId="0">Foglio1!$C$1:$H$32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22" i="1"/>
  <c r="J18" i="1"/>
  <c r="J25" i="1"/>
  <c r="J24" i="1"/>
  <c r="J23" i="1"/>
  <c r="J26" i="1"/>
  <c r="J27" i="1"/>
  <c r="F26" i="1"/>
  <c r="H29" i="1"/>
  <c r="G29" i="1"/>
  <c r="J29" i="1" s="1"/>
  <c r="H19" i="1"/>
  <c r="G19" i="1"/>
  <c r="H16" i="1"/>
  <c r="G16" i="1"/>
  <c r="F28" i="1"/>
  <c r="F27" i="1"/>
  <c r="F25" i="1"/>
  <c r="F24" i="1"/>
  <c r="F23" i="1"/>
  <c r="F22" i="1"/>
  <c r="F21" i="1"/>
  <c r="F20" i="1"/>
  <c r="F18" i="1"/>
  <c r="F17" i="1"/>
  <c r="F15" i="1"/>
  <c r="F14" i="1"/>
  <c r="F13" i="1"/>
  <c r="F16" i="1" l="1"/>
  <c r="F19" i="1"/>
  <c r="F29" i="1"/>
  <c r="H30" i="1"/>
  <c r="H32" i="1" s="1"/>
  <c r="J31" i="1" s="1"/>
  <c r="G30" i="1"/>
  <c r="J13" i="1" s="1"/>
  <c r="F30" i="1" l="1"/>
  <c r="F31" i="1"/>
  <c r="G31" i="1"/>
  <c r="G32" i="1" s="1"/>
  <c r="J32" i="1" s="1"/>
  <c r="F32" i="1" l="1"/>
</calcChain>
</file>

<file path=xl/sharedStrings.xml><?xml version="1.0" encoding="utf-8"?>
<sst xmlns="http://schemas.openxmlformats.org/spreadsheetml/2006/main" count="61" uniqueCount="54">
  <si>
    <t>N.</t>
  </si>
  <si>
    <t>Macrovoce di spesa</t>
  </si>
  <si>
    <t>Limiti di spesa</t>
  </si>
  <si>
    <t>A. Investimento totale (Euro)       A = B + C</t>
  </si>
  <si>
    <t>1.1</t>
  </si>
  <si>
    <t>Opere edili strettamente necessarie al raggiungimento degli obiettivi aziendali</t>
  </si>
  <si>
    <t>max 10.000 euro su cofinanziamento pubblico e, contestualmente, inferiore al 50% del totale dei costi diretti a titolo di cofinanziamento finanziamento pubblico</t>
  </si>
  <si>
    <t>1.2</t>
  </si>
  <si>
    <t>Impianti, macchinari e attrezzature, beni strumentali, hardware</t>
  </si>
  <si>
    <t>Nessun limite</t>
  </si>
  <si>
    <t>1.3</t>
  </si>
  <si>
    <t>Veicoli esclusivamente dedicati all’attività aziendale (Non ad uso promiscuo)</t>
  </si>
  <si>
    <t>2.1</t>
  </si>
  <si>
    <t xml:space="preserve">Personale </t>
  </si>
  <si>
    <t>max 10.000 euro su cofinanziamento pubblico</t>
  </si>
  <si>
    <t>2.2</t>
  </si>
  <si>
    <t>Consulenze specialistiche</t>
  </si>
  <si>
    <t>max 5.000 euro su cofinanziamento pubblico. All'interno di questo massimale, il limite  per la redazione del business plan e la predisposizione della domanda di finanziamento è di euro 1.500</t>
  </si>
  <si>
    <t>3.1</t>
  </si>
  <si>
    <t>Locazione di immobili (per i soli contratti validi ai sensi degli art. 4.2.2 e 12.3 dell'Avviso</t>
  </si>
  <si>
    <t>3.2</t>
  </si>
  <si>
    <t>Utenze (luce, acqua, gas, internet)</t>
  </si>
  <si>
    <t>Nessun limite per spese superiori a 300 euro</t>
  </si>
  <si>
    <t>3.3</t>
  </si>
  <si>
    <t xml:space="preserve">Acquisto di merci, materie prime, semilavorati e materiale di consumo </t>
  </si>
  <si>
    <t>3.4</t>
  </si>
  <si>
    <t>Spese per certificazioni</t>
  </si>
  <si>
    <t>max 2.000 euro su cofinanziamento pubblico</t>
  </si>
  <si>
    <t>3.5</t>
  </si>
  <si>
    <t>Corsi di formazione</t>
  </si>
  <si>
    <t>3.6</t>
  </si>
  <si>
    <t>Licenze, marchi, brevetti, software, portali web</t>
  </si>
  <si>
    <t>max 5.000 euro su cofinanziamento pubblico</t>
  </si>
  <si>
    <t>3.7</t>
  </si>
  <si>
    <t>Polizze assicurative</t>
  </si>
  <si>
    <t>3.8</t>
  </si>
  <si>
    <t>Spese di pubblicità e promozionali</t>
  </si>
  <si>
    <t>3.9</t>
  </si>
  <si>
    <t>Spese per la stipula della garanzia fideiussoria</t>
  </si>
  <si>
    <t>TOTALE COSTI DIRETTI (VOCI 1 + 2 + 3)</t>
  </si>
  <si>
    <t xml:space="preserve">COSTI INDIRETTI FORFETTARI </t>
  </si>
  <si>
    <t>N/P</t>
  </si>
  <si>
    <t>TOTALE INVESTIMENTO (VOCI 4+ 5)</t>
  </si>
  <si>
    <t xml:space="preserve">max 55.000 euro, di cui max 50.000 euro per cofinanziamento pubblico e 5.000,00  euro per cofinanziamento privato </t>
  </si>
  <si>
    <t>PROSPETTO DI CALCOLO DI CUI ALL'ALLEGATO 2 - D.2 PIANO DELLE SPESE PREVISTE</t>
  </si>
  <si>
    <t>Avviso pubblico “Progetto Isole Minori: erogazione di incentivi per l'avvio di iniziative imprenditoriali in settori strategici di sviluppo locale”</t>
  </si>
  <si>
    <t>PR Sardegna FSE+ 2021-2027 - Priorità 4 “Occupazione Giovanile” - Obiettivo strategico 4 - Obiettivo specifico a) ESO4.1 - Settore di intervento 136</t>
  </si>
  <si>
    <t>Totale opere murarie, impianti, macchinari e attrezzature</t>
  </si>
  <si>
    <t>Totale risorse umane interne/esterne</t>
  </si>
  <si>
    <t>Totale spese di funzionamento</t>
  </si>
  <si>
    <t>7% dei costi diretti sul cofinanziamento pubblico, fino ad un massimo di Euro 3.271</t>
  </si>
  <si>
    <t>B. Di cui cofinan. pubblico (Euro)</t>
  </si>
  <si>
    <t>C. Di cui cofinan. privato (Euro)</t>
  </si>
  <si>
    <t xml:space="preserve">Spazio per eventuali elaborazioni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</si>
</sst>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5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6A6A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justify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4" fontId="2" fillId="5" borderId="4" xfId="0" applyNumberFormat="1" applyFont="1" applyFill="1" applyBorder="1" applyAlignment="1">
      <alignment horizontal="right" vertical="center" wrapText="1"/>
    </xf>
    <xf numFmtId="3" fontId="7" fillId="0" borderId="0" xfId="0" applyNumberFormat="1" applyFont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1" fillId="3" borderId="4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8" fillId="0" borderId="0" xfId="0" applyFont="1" applyFill="1"/>
    <xf numFmtId="0" fontId="2" fillId="0" borderId="4" xfId="0" applyFont="1" applyFill="1" applyBorder="1" applyAlignment="1">
      <alignment horizontal="justify" vertical="center" wrapText="1"/>
    </xf>
    <xf numFmtId="0" fontId="9" fillId="0" borderId="9" xfId="0" applyFont="1" applyBorder="1" applyProtection="1">
      <protection locked="0"/>
    </xf>
    <xf numFmtId="0" fontId="1" fillId="3" borderId="5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7</xdr:col>
      <xdr:colOff>200025</xdr:colOff>
      <xdr:row>5</xdr:row>
      <xdr:rowOff>147320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2E59CE65-16A9-7895-EF75-FD4259B82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82880"/>
          <a:ext cx="6316980" cy="878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L49"/>
  <sheetViews>
    <sheetView tabSelected="1" topLeftCell="A27" zoomScaleNormal="100" workbookViewId="0">
      <selection activeCell="J17" sqref="J17"/>
    </sheetView>
  </sheetViews>
  <sheetFormatPr baseColWidth="10" defaultColWidth="8.83203125" defaultRowHeight="15" x14ac:dyDescent="0.2"/>
  <cols>
    <col min="3" max="3" width="8" customWidth="1"/>
    <col min="4" max="4" width="41.33203125" customWidth="1"/>
    <col min="5" max="5" width="34.6640625" customWidth="1"/>
    <col min="6" max="8" width="16.5" customWidth="1"/>
    <col min="10" max="10" width="88.83203125" customWidth="1"/>
  </cols>
  <sheetData>
    <row r="7" spans="3:10" ht="42.75" customHeight="1" x14ac:dyDescent="0.2">
      <c r="C7" s="36" t="s">
        <v>45</v>
      </c>
      <c r="D7" s="37"/>
      <c r="E7" s="37"/>
      <c r="F7" s="37"/>
      <c r="G7" s="37"/>
      <c r="H7" s="37"/>
    </row>
    <row r="8" spans="3:10" ht="39" customHeight="1" x14ac:dyDescent="0.2">
      <c r="C8" s="34" t="s">
        <v>46</v>
      </c>
      <c r="D8" s="35"/>
      <c r="E8" s="35"/>
      <c r="F8" s="35"/>
      <c r="G8" s="35"/>
      <c r="H8" s="35"/>
    </row>
    <row r="10" spans="3:10" ht="16" x14ac:dyDescent="0.2">
      <c r="C10" s="32" t="s">
        <v>44</v>
      </c>
      <c r="D10" s="33"/>
      <c r="E10" s="33"/>
      <c r="F10" s="33"/>
      <c r="G10" s="33"/>
      <c r="H10" s="33"/>
    </row>
    <row r="11" spans="3:10" ht="16" thickBot="1" x14ac:dyDescent="0.25"/>
    <row r="12" spans="3:10" ht="52" thickBot="1" x14ac:dyDescent="0.25">
      <c r="C12" s="18" t="s">
        <v>0</v>
      </c>
      <c r="D12" s="19" t="s">
        <v>1</v>
      </c>
      <c r="E12" s="19" t="s">
        <v>2</v>
      </c>
      <c r="F12" s="19" t="s">
        <v>3</v>
      </c>
      <c r="G12" s="19" t="s">
        <v>51</v>
      </c>
      <c r="H12" s="19" t="s">
        <v>52</v>
      </c>
    </row>
    <row r="13" spans="3:10" ht="103" thickBot="1" x14ac:dyDescent="0.3">
      <c r="C13" s="20" t="s">
        <v>4</v>
      </c>
      <c r="D13" s="21" t="s">
        <v>5</v>
      </c>
      <c r="E13" s="28" t="s">
        <v>6</v>
      </c>
      <c r="F13" s="22">
        <f>G13+H13</f>
        <v>0</v>
      </c>
      <c r="G13" s="23"/>
      <c r="H13" s="23"/>
      <c r="J13" s="27" t="str">
        <f>IFERROR(IF(G13&gt;10000,"ATTENZIONE SUPERATO IL LIMITE DI 10.000,00 EURO",IF(G13/G30&gt;0.5,"ATTENZIONE L'IMPORTO è MAGGIORE DEL 50% DEI COSTI DIRETTI","")),"")</f>
        <v/>
      </c>
    </row>
    <row r="14" spans="3:10" ht="35" thickBot="1" x14ac:dyDescent="0.3">
      <c r="C14" s="20" t="s">
        <v>7</v>
      </c>
      <c r="D14" s="21" t="s">
        <v>8</v>
      </c>
      <c r="E14" s="21" t="s">
        <v>9</v>
      </c>
      <c r="F14" s="22">
        <f>G14+H14</f>
        <v>0</v>
      </c>
      <c r="G14" s="23"/>
      <c r="H14" s="23"/>
      <c r="J14" s="27"/>
    </row>
    <row r="15" spans="3:10" ht="35" thickBot="1" x14ac:dyDescent="0.3">
      <c r="C15" s="20" t="s">
        <v>10</v>
      </c>
      <c r="D15" s="21" t="s">
        <v>11</v>
      </c>
      <c r="E15" s="21" t="s">
        <v>9</v>
      </c>
      <c r="F15" s="22">
        <f>G15+H15</f>
        <v>0</v>
      </c>
      <c r="G15" s="23"/>
      <c r="H15" s="23"/>
      <c r="J15" s="27"/>
    </row>
    <row r="16" spans="3:10" ht="21" thickBot="1" x14ac:dyDescent="0.3">
      <c r="C16" s="1">
        <v>1</v>
      </c>
      <c r="D16" s="30" t="s">
        <v>47</v>
      </c>
      <c r="E16" s="31"/>
      <c r="F16" s="24">
        <f>SUM(F13:F15)</f>
        <v>0</v>
      </c>
      <c r="G16" s="24">
        <f>SUM(G13:G15)</f>
        <v>0</v>
      </c>
      <c r="H16" s="24">
        <f>SUM(H13:H15)</f>
        <v>0</v>
      </c>
      <c r="J16" s="27"/>
    </row>
    <row r="17" spans="3:12" ht="35" thickBot="1" x14ac:dyDescent="0.3">
      <c r="C17" s="20" t="s">
        <v>12</v>
      </c>
      <c r="D17" s="21" t="s">
        <v>13</v>
      </c>
      <c r="E17" s="21" t="s">
        <v>14</v>
      </c>
      <c r="F17" s="22">
        <f>G17+H17</f>
        <v>0</v>
      </c>
      <c r="G17" s="23"/>
      <c r="H17" s="23"/>
      <c r="J17" s="27" t="str">
        <f>IF(G17&gt;10000,"ATTENZIONE SUPERATO IL LIMITE DI 10.000,00 EURO","")</f>
        <v/>
      </c>
    </row>
    <row r="18" spans="3:12" ht="103" thickBot="1" x14ac:dyDescent="0.3">
      <c r="C18" s="20" t="s">
        <v>15</v>
      </c>
      <c r="D18" s="21" t="s">
        <v>16</v>
      </c>
      <c r="E18" s="21" t="s">
        <v>17</v>
      </c>
      <c r="F18" s="22">
        <f>G18+H18</f>
        <v>0</v>
      </c>
      <c r="G18" s="23"/>
      <c r="H18" s="23"/>
      <c r="J18" s="27" t="str">
        <f>IF(G18&gt;5000,"ATTENZIONE SUPERATO IL LIMITE DI 5.000,00 EURO","")</f>
        <v/>
      </c>
    </row>
    <row r="19" spans="3:12" ht="21" thickBot="1" x14ac:dyDescent="0.3">
      <c r="C19" s="1">
        <v>2</v>
      </c>
      <c r="D19" s="30" t="s">
        <v>48</v>
      </c>
      <c r="E19" s="31"/>
      <c r="F19" s="24">
        <f>SUM(F17:F18)</f>
        <v>0</v>
      </c>
      <c r="G19" s="24">
        <f>SUM(G17:G18)</f>
        <v>0</v>
      </c>
      <c r="H19" s="24">
        <f>SUM(H17:H18)</f>
        <v>0</v>
      </c>
      <c r="J19" s="27"/>
    </row>
    <row r="20" spans="3:12" ht="52" thickBot="1" x14ac:dyDescent="0.3">
      <c r="C20" s="20" t="s">
        <v>18</v>
      </c>
      <c r="D20" s="21" t="s">
        <v>19</v>
      </c>
      <c r="E20" s="21" t="s">
        <v>9</v>
      </c>
      <c r="F20" s="22">
        <f t="shared" ref="F20:F28" si="0">G20+H20</f>
        <v>0</v>
      </c>
      <c r="G20" s="23"/>
      <c r="H20" s="23"/>
      <c r="J20" s="27"/>
    </row>
    <row r="21" spans="3:12" ht="35" thickBot="1" x14ac:dyDescent="0.3">
      <c r="C21" s="20" t="s">
        <v>20</v>
      </c>
      <c r="D21" s="21" t="s">
        <v>21</v>
      </c>
      <c r="E21" s="21" t="s">
        <v>22</v>
      </c>
      <c r="F21" s="22">
        <f t="shared" si="0"/>
        <v>0</v>
      </c>
      <c r="G21" s="23"/>
      <c r="H21" s="23"/>
      <c r="J21" s="27"/>
    </row>
    <row r="22" spans="3:12" ht="35" thickBot="1" x14ac:dyDescent="0.3">
      <c r="C22" s="20" t="s">
        <v>23</v>
      </c>
      <c r="D22" s="21" t="s">
        <v>24</v>
      </c>
      <c r="E22" s="21" t="s">
        <v>14</v>
      </c>
      <c r="F22" s="22">
        <f t="shared" si="0"/>
        <v>0</v>
      </c>
      <c r="G22" s="23"/>
      <c r="H22" s="23"/>
      <c r="J22" s="27" t="str">
        <f>IF(G22&gt;10000,"ATTENZIONE SUPERATO IL LIMITE DI 10.000,00 EURO","")</f>
        <v/>
      </c>
    </row>
    <row r="23" spans="3:12" ht="35" thickBot="1" x14ac:dyDescent="0.3">
      <c r="C23" s="20" t="s">
        <v>25</v>
      </c>
      <c r="D23" s="21" t="s">
        <v>26</v>
      </c>
      <c r="E23" s="21" t="s">
        <v>27</v>
      </c>
      <c r="F23" s="22">
        <f t="shared" si="0"/>
        <v>0</v>
      </c>
      <c r="G23" s="23"/>
      <c r="H23" s="23"/>
      <c r="J23" s="27" t="str">
        <f>IF(G23&gt;2000,"ATTENZIONE SUPERATO IL LIMITE DI 2.000,00 EURO","")</f>
        <v/>
      </c>
    </row>
    <row r="24" spans="3:12" ht="35" thickBot="1" x14ac:dyDescent="0.3">
      <c r="C24" s="20" t="s">
        <v>28</v>
      </c>
      <c r="D24" s="21" t="s">
        <v>29</v>
      </c>
      <c r="E24" s="21" t="s">
        <v>27</v>
      </c>
      <c r="F24" s="22">
        <f t="shared" si="0"/>
        <v>0</v>
      </c>
      <c r="G24" s="23"/>
      <c r="H24" s="23"/>
      <c r="J24" s="27" t="str">
        <f>IF(G24&gt;2000,"ATTENZIONE SUPERATO IL LIMITE DI 2.000,00 EURO","")</f>
        <v/>
      </c>
    </row>
    <row r="25" spans="3:12" ht="35" thickBot="1" x14ac:dyDescent="0.3">
      <c r="C25" s="20" t="s">
        <v>30</v>
      </c>
      <c r="D25" s="21" t="s">
        <v>31</v>
      </c>
      <c r="E25" s="21" t="s">
        <v>32</v>
      </c>
      <c r="F25" s="22">
        <f t="shared" si="0"/>
        <v>0</v>
      </c>
      <c r="G25" s="23"/>
      <c r="H25" s="23"/>
      <c r="J25" s="27" t="str">
        <f>IF(G25&gt;5000,"ATTENZIONE SUPERATO IL LIMITE DI 5.000,00 EURO","")</f>
        <v/>
      </c>
    </row>
    <row r="26" spans="3:12" ht="35" thickBot="1" x14ac:dyDescent="0.3">
      <c r="C26" s="20" t="s">
        <v>33</v>
      </c>
      <c r="D26" s="21" t="s">
        <v>34</v>
      </c>
      <c r="E26" s="21" t="s">
        <v>32</v>
      </c>
      <c r="F26" s="22">
        <f t="shared" si="0"/>
        <v>0</v>
      </c>
      <c r="G26" s="23"/>
      <c r="H26" s="23"/>
      <c r="J26" s="27" t="str">
        <f>IF(G26&gt;5000,"ATTENZIONE SUPERATO IL LIMITE DI 5.000,00 EURO","")</f>
        <v/>
      </c>
    </row>
    <row r="27" spans="3:12" ht="35" thickBot="1" x14ac:dyDescent="0.3">
      <c r="C27" s="20" t="s">
        <v>35</v>
      </c>
      <c r="D27" s="21" t="s">
        <v>36</v>
      </c>
      <c r="E27" s="21" t="s">
        <v>32</v>
      </c>
      <c r="F27" s="22">
        <f t="shared" si="0"/>
        <v>0</v>
      </c>
      <c r="G27" s="23"/>
      <c r="H27" s="23"/>
      <c r="J27" s="27" t="str">
        <f>IF(G27&gt;5000,"ATTENZIONE SUPERATO IL LIMITE DI 5.000,00 EURO","")</f>
        <v/>
      </c>
    </row>
    <row r="28" spans="3:12" ht="35" thickBot="1" x14ac:dyDescent="0.3">
      <c r="C28" s="20" t="s">
        <v>37</v>
      </c>
      <c r="D28" s="21" t="s">
        <v>38</v>
      </c>
      <c r="E28" s="21" t="s">
        <v>9</v>
      </c>
      <c r="F28" s="22">
        <f t="shared" si="0"/>
        <v>0</v>
      </c>
      <c r="G28" s="23"/>
      <c r="H28" s="23"/>
      <c r="J28" s="27"/>
      <c r="L28" s="8"/>
    </row>
    <row r="29" spans="3:12" ht="21" thickBot="1" x14ac:dyDescent="0.3">
      <c r="C29" s="1">
        <v>3</v>
      </c>
      <c r="D29" s="30" t="s">
        <v>49</v>
      </c>
      <c r="E29" s="31"/>
      <c r="F29" s="24">
        <f>SUM(F20:F28)</f>
        <v>0</v>
      </c>
      <c r="G29" s="24">
        <f>SUM(G20:G28)</f>
        <v>0</v>
      </c>
      <c r="H29" s="24">
        <f>SUM(H20:H28)</f>
        <v>0</v>
      </c>
      <c r="J29" s="27" t="str">
        <f>IF(G29&gt;46729,"ATTENZIONE IL COFINANZIAMENTO PUBBLICO è MAGGIORE DI EURO 46.729,00","")</f>
        <v/>
      </c>
    </row>
    <row r="30" spans="3:12" ht="21" thickBot="1" x14ac:dyDescent="0.3">
      <c r="C30" s="1">
        <v>4</v>
      </c>
      <c r="D30" s="30" t="s">
        <v>39</v>
      </c>
      <c r="E30" s="31"/>
      <c r="F30" s="5">
        <f>F16+F19+F29</f>
        <v>0</v>
      </c>
      <c r="G30" s="5">
        <f>G16+G19+G29</f>
        <v>0</v>
      </c>
      <c r="H30" s="5">
        <f>H16+H19+H29</f>
        <v>0</v>
      </c>
      <c r="J30" s="27"/>
    </row>
    <row r="31" spans="3:12" ht="52" thickBot="1" x14ac:dyDescent="0.3">
      <c r="C31" s="3">
        <v>5</v>
      </c>
      <c r="D31" s="4" t="s">
        <v>40</v>
      </c>
      <c r="E31" s="25" t="s">
        <v>50</v>
      </c>
      <c r="F31" s="6">
        <f>IF(G30*0.07&gt;=3271,3271,ROUND(G30*0.07,2))</f>
        <v>0</v>
      </c>
      <c r="G31" s="6">
        <f>IF(G30*0.07&gt;=3271,3271,ROUND(G30*0.07,2))</f>
        <v>0</v>
      </c>
      <c r="H31" s="7" t="s">
        <v>41</v>
      </c>
      <c r="J31" s="27" t="str">
        <f>IF(H32&gt;5000,"ATTENZIONE IL COFINANZIAMENTO PRIVATO è MAGGIORE DI EURO 5.000,00","")</f>
        <v/>
      </c>
      <c r="K31" s="8"/>
    </row>
    <row r="32" spans="3:12" ht="69" thickBot="1" x14ac:dyDescent="0.3">
      <c r="C32" s="1">
        <v>6</v>
      </c>
      <c r="D32" s="2" t="s">
        <v>42</v>
      </c>
      <c r="E32" s="26" t="s">
        <v>43</v>
      </c>
      <c r="F32" s="5">
        <f>SUM(F30+F31)</f>
        <v>0</v>
      </c>
      <c r="G32" s="5">
        <f>SUM(G30+G31)</f>
        <v>0</v>
      </c>
      <c r="H32" s="5">
        <f>H30</f>
        <v>0</v>
      </c>
      <c r="J32" s="27" t="str">
        <f>IF(G32&gt;50000,"ATTENZIONE IL COFINANZIAMENTO PUBBLICO TOTALE è MAGGIORE DI EURO 50.000,00","")</f>
        <v/>
      </c>
    </row>
    <row r="33" spans="3:8" x14ac:dyDescent="0.2">
      <c r="C33" s="9"/>
      <c r="D33" s="10"/>
      <c r="E33" s="10"/>
      <c r="F33" s="10"/>
      <c r="G33" s="10"/>
      <c r="H33" s="11"/>
    </row>
    <row r="34" spans="3:8" x14ac:dyDescent="0.2">
      <c r="C34" s="29" t="s">
        <v>53</v>
      </c>
      <c r="D34" s="13"/>
      <c r="E34" s="13"/>
      <c r="F34" s="13"/>
      <c r="G34" s="13"/>
      <c r="H34" s="14"/>
    </row>
    <row r="35" spans="3:8" x14ac:dyDescent="0.2">
      <c r="C35" s="12"/>
      <c r="D35" s="13"/>
      <c r="E35" s="13"/>
      <c r="F35" s="13"/>
      <c r="G35" s="13"/>
      <c r="H35" s="14"/>
    </row>
    <row r="36" spans="3:8" x14ac:dyDescent="0.2">
      <c r="C36" s="12"/>
      <c r="D36" s="13"/>
      <c r="E36" s="13"/>
      <c r="F36" s="13"/>
      <c r="G36" s="13"/>
      <c r="H36" s="14"/>
    </row>
    <row r="37" spans="3:8" x14ac:dyDescent="0.2">
      <c r="C37" s="12"/>
      <c r="D37" s="13"/>
      <c r="E37" s="13"/>
      <c r="F37" s="13"/>
      <c r="G37" s="13"/>
      <c r="H37" s="14"/>
    </row>
    <row r="38" spans="3:8" x14ac:dyDescent="0.2">
      <c r="C38" s="12"/>
      <c r="D38" s="13"/>
      <c r="E38" s="13"/>
      <c r="F38" s="13"/>
      <c r="G38" s="13"/>
      <c r="H38" s="14"/>
    </row>
    <row r="39" spans="3:8" x14ac:dyDescent="0.2">
      <c r="C39" s="12"/>
      <c r="D39" s="13"/>
      <c r="E39" s="13"/>
      <c r="F39" s="13"/>
      <c r="G39" s="13"/>
      <c r="H39" s="14"/>
    </row>
    <row r="40" spans="3:8" x14ac:dyDescent="0.2">
      <c r="C40" s="12"/>
      <c r="D40" s="13"/>
      <c r="E40" s="13"/>
      <c r="F40" s="13"/>
      <c r="G40" s="13"/>
      <c r="H40" s="14"/>
    </row>
    <row r="41" spans="3:8" x14ac:dyDescent="0.2">
      <c r="C41" s="12"/>
      <c r="D41" s="13"/>
      <c r="E41" s="13"/>
      <c r="F41" s="13"/>
      <c r="G41" s="13"/>
      <c r="H41" s="14"/>
    </row>
    <row r="42" spans="3:8" x14ac:dyDescent="0.2">
      <c r="C42" s="12"/>
      <c r="D42" s="13"/>
      <c r="E42" s="13"/>
      <c r="F42" s="13"/>
      <c r="G42" s="13"/>
      <c r="H42" s="14"/>
    </row>
    <row r="43" spans="3:8" x14ac:dyDescent="0.2">
      <c r="C43" s="12"/>
      <c r="D43" s="13"/>
      <c r="E43" s="13"/>
      <c r="F43" s="13"/>
      <c r="G43" s="13"/>
      <c r="H43" s="14"/>
    </row>
    <row r="44" spans="3:8" x14ac:dyDescent="0.2">
      <c r="C44" s="12"/>
      <c r="D44" s="13"/>
      <c r="E44" s="13"/>
      <c r="F44" s="13"/>
      <c r="G44" s="13"/>
      <c r="H44" s="14"/>
    </row>
    <row r="45" spans="3:8" x14ac:dyDescent="0.2">
      <c r="C45" s="12"/>
      <c r="D45" s="13"/>
      <c r="E45" s="13"/>
      <c r="F45" s="13"/>
      <c r="G45" s="13"/>
      <c r="H45" s="14"/>
    </row>
    <row r="46" spans="3:8" x14ac:dyDescent="0.2">
      <c r="C46" s="12"/>
      <c r="D46" s="13"/>
      <c r="E46" s="13"/>
      <c r="F46" s="13"/>
      <c r="G46" s="13"/>
      <c r="H46" s="14"/>
    </row>
    <row r="47" spans="3:8" x14ac:dyDescent="0.2">
      <c r="C47" s="12"/>
      <c r="D47" s="13"/>
      <c r="E47" s="13"/>
      <c r="F47" s="13"/>
      <c r="G47" s="13"/>
      <c r="H47" s="14"/>
    </row>
    <row r="48" spans="3:8" x14ac:dyDescent="0.2">
      <c r="C48" s="12"/>
      <c r="D48" s="13"/>
      <c r="E48" s="13"/>
      <c r="F48" s="13"/>
      <c r="G48" s="13"/>
      <c r="H48" s="14"/>
    </row>
    <row r="49" spans="3:8" ht="16" thickBot="1" x14ac:dyDescent="0.25">
      <c r="C49" s="15"/>
      <c r="D49" s="16"/>
      <c r="E49" s="16"/>
      <c r="F49" s="16"/>
      <c r="G49" s="16"/>
      <c r="H49" s="17"/>
    </row>
  </sheetData>
  <sheetProtection algorithmName="SHA-512" hashValue="ltlvnfdUKduBfBVGrf8NLlpeKs6NE0p0l+mzY6Z59zcPLCDVS4RcVrABqDJjsyDzTt8qvxOlulOtzdtkenkoYA==" saltValue="PdA1XvDNPfynr3op/2AmWQ==" spinCount="100000" sheet="1" objects="1" scenarios="1"/>
  <mergeCells count="7">
    <mergeCell ref="D29:E29"/>
    <mergeCell ref="D30:E30"/>
    <mergeCell ref="C10:H10"/>
    <mergeCell ref="C8:H8"/>
    <mergeCell ref="C7:H7"/>
    <mergeCell ref="D16:E16"/>
    <mergeCell ref="D19:E19"/>
  </mergeCells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Contu</dc:creator>
  <cp:lastModifiedBy>Utente di Microsoft Office</cp:lastModifiedBy>
  <cp:lastPrinted>2025-04-30T13:27:48Z</cp:lastPrinted>
  <dcterms:created xsi:type="dcterms:W3CDTF">2015-06-05T18:19:34Z</dcterms:created>
  <dcterms:modified xsi:type="dcterms:W3CDTF">2025-04-30T13:36:23Z</dcterms:modified>
</cp:coreProperties>
</file>